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'Лист1'!$B$5</definedName>
    <definedName name="_ftnref4" localSheetId="0">'Лист1'!$F$6</definedName>
  </definedNames>
  <calcPr fullCalcOnLoad="1"/>
</workbook>
</file>

<file path=xl/comments1.xml><?xml version="1.0" encoding="utf-8"?>
<comments xmlns="http://schemas.openxmlformats.org/spreadsheetml/2006/main">
  <authors>
    <author>korall</author>
  </authors>
  <commentList>
    <comment ref="A2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<sst xmlns="http://schemas.openxmlformats.org/spreadsheetml/2006/main" count="441" uniqueCount="159">
  <si>
    <t>К  О  Д  Ы</t>
  </si>
  <si>
    <t xml:space="preserve">Функциональной классификации расходов бюджетов Российской Федерации </t>
  </si>
  <si>
    <t>Наименование показателя</t>
  </si>
  <si>
    <t>Раздел</t>
  </si>
  <si>
    <t>Подраздел</t>
  </si>
  <si>
    <t>ведомство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</si>
  <si>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</si>
  <si>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</si>
  <si>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</si>
  <si>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</si>
  <si>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</si>
  <si>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01</t>
  </si>
  <si>
    <t>02</t>
  </si>
  <si>
    <t>000</t>
  </si>
  <si>
    <t>00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</si>
  <si>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</si>
  <si>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</si>
  <si>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</si>
  <si>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Резервные фонды</t>
  </si>
  <si>
    <t>Резервные фонды местных администраций</t>
  </si>
  <si>
    <t>Другие общегосударственные вопросы</t>
  </si>
  <si>
    <t>Другие вопросы в области национальной экономики</t>
  </si>
  <si>
    <t>Жилищно-коммунальное хозяйство</t>
  </si>
  <si>
    <t>05</t>
  </si>
  <si>
    <t xml:space="preserve">Культура </t>
  </si>
  <si>
    <t>08</t>
  </si>
  <si>
    <t>Физическая культура и спорт</t>
  </si>
  <si>
    <t>Социальная политика</t>
  </si>
  <si>
    <t>Социальное обеспечение населения</t>
  </si>
  <si>
    <t xml:space="preserve">Всего     </t>
  </si>
  <si>
    <t>10</t>
  </si>
  <si>
    <t>Благоустройство</t>
  </si>
  <si>
    <t>11</t>
  </si>
  <si>
    <t>Глава муниципального образования</t>
  </si>
  <si>
    <t>Доп.классиф.ФБ</t>
  </si>
  <si>
    <t>Коммунальное хозяйство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</si>
  <si>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</si>
  <si>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13</t>
  </si>
  <si>
    <t xml:space="preserve">Культура и кинематография </t>
  </si>
  <si>
    <t>Физическая культура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</si>
  <si>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</si>
  <si>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</si>
  <si>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</si>
  <si>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09</t>
  </si>
  <si>
    <t>Пенсионное обеспечение</t>
  </si>
  <si>
    <t>Нацианальная безопасность и правоохранительная деятельность</t>
  </si>
  <si>
    <t>Обеспечение противопожарной безопасности</t>
  </si>
  <si>
    <t>121</t>
  </si>
  <si>
    <t>Фонд оплаты труда и страховые взносы</t>
  </si>
  <si>
    <t>Уплата прочих налогов, сборов и иных платежей</t>
  </si>
  <si>
    <t>870</t>
  </si>
  <si>
    <t>Резервные средства</t>
  </si>
  <si>
    <t>244</t>
  </si>
  <si>
    <t>Прочая закупка товаров, работ и услуг для государственных нужд</t>
  </si>
  <si>
    <t>540</t>
  </si>
  <si>
    <t>Иные межбюджетные трансферты</t>
  </si>
  <si>
    <t>851</t>
  </si>
  <si>
    <t>Уплата налога на имущество организаций и земельного налога</t>
  </si>
  <si>
    <t>322</t>
  </si>
  <si>
    <t>Субсидии гражданам на приобретение жилья</t>
  </si>
  <si>
    <t>Реализация функций органов местного самоуправления</t>
  </si>
  <si>
    <t>Обеспечение функций органами местного самоуправления</t>
  </si>
  <si>
    <t>61 0 0000</t>
  </si>
  <si>
    <t>Реализация программных мероприятий</t>
  </si>
  <si>
    <t>Руководство и управление в сфере установленных функций</t>
  </si>
  <si>
    <t>61 1 0000</t>
  </si>
  <si>
    <t>00 0 0000</t>
  </si>
  <si>
    <t>12</t>
  </si>
  <si>
    <t>Оценка недвижимости, признание прав и регулирование отношений муниципальной собственностью</t>
  </si>
  <si>
    <t>Мероприятия по землеустройсту и землепользованию</t>
  </si>
  <si>
    <t>00 0 0000</t>
  </si>
  <si>
    <t>Подпрограмма "Обепечение жильем молодых семей"</t>
  </si>
  <si>
    <t>Обепечение жильем молодых семей за счет средств бюджета поселения</t>
  </si>
  <si>
    <t> 00 0 0000</t>
  </si>
  <si>
    <t>852</t>
  </si>
  <si>
    <t>61 7 0000</t>
  </si>
  <si>
    <t>61 7 0010</t>
  </si>
  <si>
    <t>Осуществление отдельных государственных полномочий Республики Адыгея, переданных местным бюджетам</t>
  </si>
  <si>
    <t>61 0 6100</t>
  </si>
  <si>
    <t>Осуществление государственных полномочий в сфере административных правонарушений</t>
  </si>
  <si>
    <t>61 0 6101</t>
  </si>
  <si>
    <t>6Я 0 0000</t>
  </si>
  <si>
    <t>6Я 0 0500</t>
  </si>
  <si>
    <t>6Я 0 0510</t>
  </si>
  <si>
    <t>6Э 0 0000</t>
  </si>
  <si>
    <t>6Э 2 0000</t>
  </si>
  <si>
    <t>6Э 4 0000</t>
  </si>
  <si>
    <t>6Э 1 0000</t>
  </si>
  <si>
    <t>Межбюджетные трансферты, передаваемые бюджетам поселений (средства республиканского бюджета)</t>
  </si>
  <si>
    <t>6Ч 0 0000</t>
  </si>
  <si>
    <t>6Ч 1 0000</t>
  </si>
  <si>
    <t>6Ч 2 0000</t>
  </si>
  <si>
    <t>6Ч 3 0000</t>
  </si>
  <si>
    <t>6Ч 4 0000</t>
  </si>
  <si>
    <t>6Ч 5 0000</t>
  </si>
  <si>
    <t>6Ч 7 0000</t>
  </si>
  <si>
    <t>Реализация мероприятий  подпрограммы "Обеспечение жильем молодых семей" федеральной целевой программы "Жилище" на 2011-2015 годы</t>
  </si>
  <si>
    <t>6Ф 1 5020</t>
  </si>
  <si>
    <t>Реализация иных мероприятий в рамках внепрограммных мероприятий МО "Сергиевское сельское поселение"</t>
  </si>
  <si>
    <t>Муниципальная программа муниципального образования "Сергиевское сельское поселение" "Защита населения и территории  от чрезвычайных ситуаций, обеспечение пожарной безопасности на 2014-2016 годы"</t>
  </si>
  <si>
    <t xml:space="preserve">Подпрограмма "Снижение рисков и последствий чрезвычайных ситуаций природного и техногенного характера на территории муниципального образования "Сергиевское сельское поселение" </t>
  </si>
  <si>
    <t>Муниципальная программа "Благоустройство территории муниципального образования "Сергиевское сельское поселение" на 2014-2016 годы"</t>
  </si>
  <si>
    <t>Подпрограмма "Текущее содержание и обслуживание наружных сетей уличного освещения территории муниципального образования "Сергиевское сельское поселение" на 2014-2016 годы"</t>
  </si>
  <si>
    <t xml:space="preserve"> Подпрограмма "Содержание и ремонт автомобильных дорог общего пользования местного значения и улично-дорожной сети муниципального образования "Сергиевское сельское поселение" на 2014-2016 годы"</t>
  </si>
  <si>
    <t>Подпрограмма "Озеленение территории муниципального образования "Сергиевское сельское поселение" на 2014-2016 годы"</t>
  </si>
  <si>
    <t>Подпрограмма "Организация ритуальных услуг и содержание мест захоронения муниципального образования "Сергиевское сельское поселение" на 2014-2016 годы"</t>
  </si>
  <si>
    <t>Подпрограмма "Содержание и ремонт памятников и обелисков муниципального образования "Сергиевское сельское поселение" на 2014-2016 годы"</t>
  </si>
  <si>
    <t>Пенсионное обеспечение лиц, замещающие муниципальные должности и муниципальные должности муниципальной службы в администрации МО "Сергиевское сельское поселение"</t>
  </si>
  <si>
    <t>Муниципальная  программа муниципального образования "Сергиевское сельское поселение" "Обеспечение доступным и комфортным жильем"</t>
  </si>
  <si>
    <t xml:space="preserve">Муниципальная целевая программа МО "Сергиевское сельское поселение" </t>
  </si>
  <si>
    <t>Муниципальная целевая программа "О противодействии коррупции в муниципальном образовании "Сергиевское сельское поселение" на 2014-2016 годы"</t>
  </si>
  <si>
    <t>Подпрограмма "Прочие мероприятия по благоустройству территории муниципального образования "Сергиевское сельское поселение" на 2014-2016 годы"</t>
  </si>
  <si>
    <t>Подпрограмма «Строительство и реконструкция  детских и спортивных площадок в МО «Сергиевское сельское поселение»</t>
  </si>
  <si>
    <t>Национальная оборона</t>
  </si>
  <si>
    <t>6105118</t>
  </si>
  <si>
    <t>Осуществление первичного воинского  учета на территориях ,где отсутствуют военные комисариаты</t>
  </si>
  <si>
    <t>6100000</t>
  </si>
  <si>
    <t>6Ч 1 0010</t>
  </si>
  <si>
    <t>6Ч 2 0020</t>
  </si>
  <si>
    <t>6Ч 3 0030</t>
  </si>
  <si>
    <t>6Ч 4 0040</t>
  </si>
  <si>
    <t>6Ч 6 0060</t>
  </si>
  <si>
    <t>6Ч 6 0000</t>
  </si>
  <si>
    <t>6Ч 7 0070</t>
  </si>
  <si>
    <t>6Ч 5 0050</t>
  </si>
  <si>
    <t>6180Ф50</t>
  </si>
  <si>
    <t>61 7  0Ф40</t>
  </si>
  <si>
    <t>61 7  0Ф20</t>
  </si>
  <si>
    <t>6Э 4 0050</t>
  </si>
  <si>
    <t>6Э 2 0020</t>
  </si>
  <si>
    <t>6170000</t>
  </si>
  <si>
    <t>61 7 0Ф30</t>
  </si>
  <si>
    <t>6110Ф10</t>
  </si>
  <si>
    <t>61 6 0Ф40</t>
  </si>
  <si>
    <t>6190Ф70</t>
  </si>
  <si>
    <t>6210Ф60</t>
  </si>
  <si>
    <t>6Ф17020</t>
  </si>
  <si>
    <t>6Ф16020</t>
  </si>
  <si>
    <t>0000000</t>
  </si>
  <si>
    <t>Межбюджетные трансферты, передаваемые бюджетам поселений (средства федерального бюджета)</t>
  </si>
  <si>
    <t>Национальная экономика</t>
  </si>
  <si>
    <t>Подпрограмма "Организация и осуществление мероприятий по гражданской обороне, защите населения и территории муниципального образования "Сергиевское сельское поселение" на 2014-2016гг."</t>
  </si>
  <si>
    <t>6Э 3 0040</t>
  </si>
  <si>
    <t>6Ч20020</t>
  </si>
  <si>
    <t>Дорожные фонды</t>
  </si>
  <si>
    <t>Содержание и ремонт дорог</t>
  </si>
  <si>
    <t>6200Ф80</t>
  </si>
  <si>
    <t>6220Ф90</t>
  </si>
  <si>
    <t>Распределение асссгнований из бюджета муниципального  образования " Сергиевское сельское поселение"   на 2015 год по разделам и подразделам, целевым статьям и видам расходов функциональной классификации расходов Российской Федерации</t>
  </si>
  <si>
    <t>2015 г.</t>
  </si>
  <si>
    <t>Обеспечение проведения выборов и референдумов</t>
  </si>
  <si>
    <t>07</t>
  </si>
  <si>
    <t>00000000</t>
  </si>
  <si>
    <t>Приложение № 17 к Проекту бюджета
 муниципального образования
                                                                              «Сергиевское сельское поселение» 
24 декабря 2013г.  №80</t>
  </si>
  <si>
    <t>Целевая
статья</t>
  </si>
  <si>
    <t>Вид
расхода</t>
  </si>
  <si>
    <t>План сумма
(тысяч рублей)
ВСЕГО</t>
  </si>
  <si>
    <t>Подпрограмма "Меры по предупреждению и минимизации последствия проявления терроризма и экстремизма на территории муниципального образования "Сергиевское сельское поселение" на 2014-2016 гг."</t>
  </si>
  <si>
    <t>Подпрограмма "Обеспечение первичных мер пожарной безопасности в муниципальном образовании "Сергиевское сельское поселение" на 2014-2016 гг."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</si>
</sst>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_-* #,##0.00000_р_._-;\-* #,##0.00000_р_._-;_-* &quot;-&quot;??_р_._-;_-@_-"/>
    <numFmt numFmtId="177" formatCode="_-* #,##0.000000_р_._-;\-* #,##0.000000_р_._-;_-* &quot;-&quot;??_р_._-;_-@_-"/>
    <numFmt numFmtId="178" formatCode="_-* #,##0.000000_р_._-;\-* #,##0.000000_р_._-;_-* &quot;-&quot;??????_р_._-;_-@_-"/>
    <numFmt numFmtId="179" formatCode="#,##0.000_ ;\-#,##0.000\ "/>
  </numFmts>
  <fonts count="50">
    <font>
      <sz val="10"/>
      <name val="Arial Cyr"/>
      <family val="0"/>
    </font>
    <font>
      <sz val="10"/>
      <name val="Times New Roman"/>
      <family val="1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8"/>
      <name val="Tahoma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wrapText="1"/>
    </xf>
    <xf numFmtId="0" fontId="11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right" wrapText="1"/>
    </xf>
    <xf numFmtId="171" fontId="9" fillId="0" borderId="10" xfId="60" applyNumberFormat="1" applyFont="1" applyBorder="1" applyAlignment="1">
      <alignment horizontal="center" wrapText="1"/>
    </xf>
    <xf numFmtId="171" fontId="9" fillId="0" borderId="10" xfId="60" applyNumberFormat="1" applyFont="1" applyBorder="1" applyAlignment="1">
      <alignment horizontal="right" wrapText="1"/>
    </xf>
    <xf numFmtId="171" fontId="4" fillId="0" borderId="10" xfId="6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71" fontId="4" fillId="0" borderId="11" xfId="60" applyNumberFormat="1" applyFont="1" applyBorder="1" applyAlignment="1">
      <alignment horizontal="right" wrapText="1"/>
    </xf>
    <xf numFmtId="0" fontId="0" fillId="0" borderId="12" xfId="0" applyBorder="1" applyAlignment="1">
      <alignment/>
    </xf>
    <xf numFmtId="171" fontId="9" fillId="0" borderId="12" xfId="6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171" fontId="9" fillId="0" borderId="14" xfId="60" applyNumberFormat="1" applyFont="1" applyBorder="1" applyAlignment="1">
      <alignment horizontal="right" wrapText="1"/>
    </xf>
    <xf numFmtId="171" fontId="4" fillId="0" borderId="12" xfId="60" applyNumberFormat="1" applyFont="1" applyBorder="1" applyAlignment="1">
      <alignment horizontal="right" wrapText="1"/>
    </xf>
    <xf numFmtId="0" fontId="11" fillId="0" borderId="13" xfId="0" applyFont="1" applyBorder="1" applyAlignment="1">
      <alignment/>
    </xf>
    <xf numFmtId="49" fontId="4" fillId="0" borderId="12" xfId="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center" wrapText="1"/>
    </xf>
    <xf numFmtId="0" fontId="11" fillId="0" borderId="15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49" fontId="4" fillId="0" borderId="16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171" fontId="4" fillId="0" borderId="16" xfId="6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horizontal="right" wrapText="1"/>
    </xf>
    <xf numFmtId="0" fontId="0" fillId="0" borderId="16" xfId="0" applyFont="1" applyBorder="1" applyAlignment="1">
      <alignment/>
    </xf>
    <xf numFmtId="0" fontId="1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171" fontId="9" fillId="0" borderId="13" xfId="6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79" fontId="4" fillId="0" borderId="10" xfId="60" applyNumberFormat="1" applyFont="1" applyBorder="1" applyAlignment="1">
      <alignment horizontal="right" wrapText="1"/>
    </xf>
    <xf numFmtId="0" fontId="9" fillId="0" borderId="17" xfId="0" applyFont="1" applyBorder="1" applyAlignment="1">
      <alignment wrapText="1"/>
    </xf>
    <xf numFmtId="49" fontId="9" fillId="0" borderId="17" xfId="0" applyNumberFormat="1" applyFont="1" applyBorder="1" applyAlignment="1">
      <alignment wrapText="1"/>
    </xf>
    <xf numFmtId="49" fontId="9" fillId="0" borderId="18" xfId="0" applyNumberFormat="1" applyFont="1" applyBorder="1" applyAlignment="1">
      <alignment horizontal="right" wrapText="1"/>
    </xf>
    <xf numFmtId="0" fontId="1" fillId="0" borderId="16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49" fontId="4" fillId="0" borderId="19" xfId="0" applyNumberFormat="1" applyFont="1" applyBorder="1" applyAlignment="1">
      <alignment horizontal="right" wrapText="1"/>
    </xf>
    <xf numFmtId="49" fontId="4" fillId="0" borderId="20" xfId="0" applyNumberFormat="1" applyFont="1" applyBorder="1" applyAlignment="1">
      <alignment horizontal="right" wrapText="1"/>
    </xf>
    <xf numFmtId="0" fontId="0" fillId="0" borderId="21" xfId="0" applyFont="1" applyBorder="1" applyAlignment="1">
      <alignment/>
    </xf>
    <xf numFmtId="179" fontId="9" fillId="0" borderId="10" xfId="60" applyNumberFormat="1" applyFont="1" applyBorder="1" applyAlignment="1">
      <alignment horizontal="right"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horizontal="right" wrapText="1"/>
    </xf>
    <xf numFmtId="0" fontId="13" fillId="0" borderId="17" xfId="0" applyFont="1" applyBorder="1" applyAlignment="1">
      <alignment wrapText="1"/>
    </xf>
    <xf numFmtId="0" fontId="11" fillId="0" borderId="23" xfId="0" applyFont="1" applyBorder="1" applyAlignment="1">
      <alignment/>
    </xf>
    <xf numFmtId="171" fontId="9" fillId="0" borderId="24" xfId="60" applyNumberFormat="1" applyFont="1" applyBorder="1" applyAlignment="1">
      <alignment horizontal="right" wrapText="1"/>
    </xf>
    <xf numFmtId="0" fontId="4" fillId="0" borderId="25" xfId="0" applyFont="1" applyBorder="1" applyAlignment="1">
      <alignment wrapText="1"/>
    </xf>
    <xf numFmtId="0" fontId="9" fillId="0" borderId="26" xfId="0" applyFont="1" applyBorder="1" applyAlignment="1">
      <alignment horizontal="right" wrapText="1"/>
    </xf>
    <xf numFmtId="49" fontId="9" fillId="0" borderId="23" xfId="0" applyNumberFormat="1" applyFont="1" applyBorder="1" applyAlignment="1">
      <alignment horizontal="right" wrapText="1"/>
    </xf>
    <xf numFmtId="171" fontId="9" fillId="0" borderId="16" xfId="60" applyNumberFormat="1" applyFont="1" applyBorder="1" applyAlignment="1">
      <alignment horizontal="right" wrapText="1"/>
    </xf>
    <xf numFmtId="171" fontId="4" fillId="0" borderId="14" xfId="60" applyNumberFormat="1" applyFont="1" applyBorder="1" applyAlignment="1">
      <alignment horizontal="right" wrapText="1"/>
    </xf>
    <xf numFmtId="171" fontId="4" fillId="0" borderId="24" xfId="6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4" fillId="0" borderId="13" xfId="0" applyFont="1" applyBorder="1" applyAlignment="1">
      <alignment horizontal="right" wrapText="1"/>
    </xf>
    <xf numFmtId="0" fontId="0" fillId="0" borderId="13" xfId="0" applyFont="1" applyBorder="1" applyAlignment="1">
      <alignment/>
    </xf>
    <xf numFmtId="0" fontId="0" fillId="0" borderId="17" xfId="0" applyBorder="1" applyAlignment="1">
      <alignment/>
    </xf>
    <xf numFmtId="179" fontId="4" fillId="0" borderId="12" xfId="60" applyNumberFormat="1" applyFont="1" applyBorder="1" applyAlignment="1">
      <alignment horizontal="right" wrapText="1"/>
    </xf>
    <xf numFmtId="179" fontId="4" fillId="0" borderId="11" xfId="60" applyNumberFormat="1" applyFont="1" applyBorder="1" applyAlignment="1">
      <alignment horizontal="right" wrapText="1"/>
    </xf>
    <xf numFmtId="0" fontId="13" fillId="0" borderId="27" xfId="0" applyFont="1" applyBorder="1" applyAlignment="1">
      <alignment wrapText="1"/>
    </xf>
    <xf numFmtId="49" fontId="9" fillId="0" borderId="22" xfId="0" applyNumberFormat="1" applyFont="1" applyBorder="1" applyAlignment="1">
      <alignment wrapText="1"/>
    </xf>
    <xf numFmtId="171" fontId="9" fillId="0" borderId="18" xfId="60" applyNumberFormat="1" applyFont="1" applyBorder="1" applyAlignment="1">
      <alignment horizontal="right" wrapText="1"/>
    </xf>
    <xf numFmtId="0" fontId="0" fillId="0" borderId="23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9" fillId="0" borderId="28" xfId="0" applyFont="1" applyBorder="1" applyAlignment="1">
      <alignment wrapText="1"/>
    </xf>
    <xf numFmtId="0" fontId="9" fillId="0" borderId="29" xfId="0" applyFont="1" applyBorder="1" applyAlignment="1">
      <alignment horizontal="right" wrapText="1"/>
    </xf>
    <xf numFmtId="49" fontId="9" fillId="0" borderId="30" xfId="0" applyNumberFormat="1" applyFont="1" applyBorder="1" applyAlignment="1">
      <alignment horizontal="right" wrapText="1"/>
    </xf>
    <xf numFmtId="49" fontId="9" fillId="0" borderId="31" xfId="0" applyNumberFormat="1" applyFont="1" applyBorder="1" applyAlignment="1">
      <alignment horizontal="right" wrapText="1"/>
    </xf>
    <xf numFmtId="49" fontId="9" fillId="0" borderId="23" xfId="0" applyNumberFormat="1" applyFont="1" applyBorder="1" applyAlignment="1">
      <alignment wrapText="1"/>
    </xf>
    <xf numFmtId="171" fontId="4" fillId="0" borderId="13" xfId="60" applyNumberFormat="1" applyFont="1" applyBorder="1" applyAlignment="1">
      <alignment horizontal="right" wrapText="1"/>
    </xf>
    <xf numFmtId="49" fontId="4" fillId="0" borderId="23" xfId="0" applyNumberFormat="1" applyFont="1" applyBorder="1" applyAlignment="1">
      <alignment horizontal="right" wrapText="1"/>
    </xf>
    <xf numFmtId="171" fontId="9" fillId="0" borderId="28" xfId="60" applyNumberFormat="1" applyFont="1" applyBorder="1" applyAlignment="1">
      <alignment horizontal="right" wrapText="1"/>
    </xf>
    <xf numFmtId="0" fontId="11" fillId="0" borderId="12" xfId="0" applyFont="1" applyBorder="1" applyAlignment="1">
      <alignment/>
    </xf>
    <xf numFmtId="49" fontId="4" fillId="0" borderId="32" xfId="0" applyNumberFormat="1" applyFont="1" applyBorder="1" applyAlignment="1">
      <alignment horizontal="right" wrapText="1"/>
    </xf>
    <xf numFmtId="49" fontId="4" fillId="0" borderId="33" xfId="0" applyNumberFormat="1" applyFont="1" applyBorder="1" applyAlignment="1">
      <alignment horizontal="right" wrapText="1"/>
    </xf>
    <xf numFmtId="0" fontId="13" fillId="0" borderId="34" xfId="0" applyFont="1" applyBorder="1" applyAlignment="1">
      <alignment wrapText="1"/>
    </xf>
    <xf numFmtId="0" fontId="9" fillId="0" borderId="17" xfId="0" applyFont="1" applyBorder="1" applyAlignment="1">
      <alignment horizontal="right" wrapText="1"/>
    </xf>
    <xf numFmtId="49" fontId="9" fillId="0" borderId="18" xfId="0" applyNumberFormat="1" applyFont="1" applyBorder="1" applyAlignment="1">
      <alignment wrapText="1"/>
    </xf>
    <xf numFmtId="179" fontId="9" fillId="0" borderId="18" xfId="60" applyNumberFormat="1" applyFont="1" applyBorder="1" applyAlignment="1">
      <alignment horizontal="right" wrapText="1"/>
    </xf>
    <xf numFmtId="0" fontId="11" fillId="0" borderId="31" xfId="0" applyFont="1" applyBorder="1" applyAlignment="1">
      <alignment/>
    </xf>
    <xf numFmtId="49" fontId="9" fillId="0" borderId="35" xfId="0" applyNumberFormat="1" applyFont="1" applyBorder="1" applyAlignment="1">
      <alignment horizontal="right" wrapText="1"/>
    </xf>
    <xf numFmtId="179" fontId="4" fillId="0" borderId="14" xfId="60" applyNumberFormat="1" applyFont="1" applyBorder="1" applyAlignment="1">
      <alignment horizontal="right" wrapText="1"/>
    </xf>
    <xf numFmtId="179" fontId="9" fillId="0" borderId="14" xfId="60" applyNumberFormat="1" applyFont="1" applyBorder="1" applyAlignment="1">
      <alignment horizontal="right" wrapText="1"/>
    </xf>
    <xf numFmtId="179" fontId="4" fillId="0" borderId="16" xfId="60" applyNumberFormat="1" applyFont="1" applyBorder="1" applyAlignment="1">
      <alignment horizontal="right" wrapText="1"/>
    </xf>
    <xf numFmtId="179" fontId="9" fillId="0" borderId="13" xfId="60" applyNumberFormat="1" applyFont="1" applyBorder="1" applyAlignment="1">
      <alignment horizontal="right" wrapText="1"/>
    </xf>
    <xf numFmtId="171" fontId="4" fillId="0" borderId="31" xfId="60" applyNumberFormat="1" applyFont="1" applyBorder="1" applyAlignment="1">
      <alignment horizontal="right" wrapText="1"/>
    </xf>
    <xf numFmtId="0" fontId="1" fillId="0" borderId="30" xfId="0" applyFont="1" applyBorder="1" applyAlignment="1">
      <alignment wrapText="1"/>
    </xf>
    <xf numFmtId="171" fontId="9" fillId="0" borderId="11" xfId="60" applyNumberFormat="1" applyFont="1" applyBorder="1" applyAlignment="1">
      <alignment horizontal="right" wrapText="1"/>
    </xf>
    <xf numFmtId="0" fontId="0" fillId="0" borderId="23" xfId="0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23" xfId="0" applyFont="1" applyBorder="1" applyAlignment="1">
      <alignment horizontal="center" wrapText="1"/>
    </xf>
    <xf numFmtId="0" fontId="8" fillId="0" borderId="11" xfId="42" applyFont="1" applyBorder="1" applyAlignment="1" applyProtection="1">
      <alignment horizontal="center" wrapText="1"/>
      <protection/>
    </xf>
    <xf numFmtId="0" fontId="8" fillId="0" borderId="16" xfId="42" applyFont="1" applyBorder="1" applyAlignment="1" applyProtection="1">
      <alignment horizontal="center" wrapText="1"/>
      <protection/>
    </xf>
    <xf numFmtId="0" fontId="8" fillId="0" borderId="12" xfId="42" applyFont="1" applyBorder="1" applyAlignment="1" applyProtection="1">
      <alignment horizontal="center" wrapText="1"/>
      <protection/>
    </xf>
    <xf numFmtId="0" fontId="7" fillId="0" borderId="11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0" fillId="0" borderId="11" xfId="42" applyFont="1" applyBorder="1" applyAlignment="1" applyProtection="1">
      <alignment horizontal="center" wrapText="1"/>
      <protection/>
    </xf>
    <xf numFmtId="0" fontId="0" fillId="0" borderId="16" xfId="42" applyFont="1" applyBorder="1" applyAlignment="1" applyProtection="1">
      <alignment horizontal="center" wrapText="1"/>
      <protection/>
    </xf>
    <xf numFmtId="0" fontId="0" fillId="0" borderId="12" xfId="42" applyFont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SheetLayoutView="90" zoomScalePageLayoutView="0" workbookViewId="0" topLeftCell="A1">
      <selection activeCell="A48" sqref="A48"/>
    </sheetView>
  </sheetViews>
  <sheetFormatPr defaultColWidth="9.00390625" defaultRowHeight="12.75"/>
  <cols>
    <col min="1" max="1" width="36.25390625" style="0" customWidth="1"/>
    <col min="2" max="2" width="10.125" style="0" bestFit="1" customWidth="1"/>
    <col min="3" max="3" width="5.25390625" style="0" bestFit="1" customWidth="1"/>
    <col min="4" max="4" width="7.625" style="0" bestFit="1" customWidth="1"/>
    <col min="5" max="5" width="9.25390625" style="0" bestFit="1" customWidth="1"/>
    <col min="6" max="6" width="6.00390625" style="0" bestFit="1" customWidth="1"/>
    <col min="7" max="7" width="8.25390625" style="0" customWidth="1"/>
    <col min="8" max="8" width="10.625" style="0" bestFit="1" customWidth="1"/>
  </cols>
  <sheetData>
    <row r="1" spans="4:8" ht="24" customHeight="1">
      <c r="D1" s="130" t="s">
        <v>153</v>
      </c>
      <c r="E1" s="130"/>
      <c r="F1" s="130"/>
      <c r="G1" s="130"/>
      <c r="H1" s="130"/>
    </row>
    <row r="2" spans="1:8" ht="45" customHeight="1">
      <c r="A2" s="134" t="s">
        <v>148</v>
      </c>
      <c r="B2" s="134"/>
      <c r="C2" s="134"/>
      <c r="D2" s="134"/>
      <c r="E2" s="134"/>
      <c r="F2" s="134"/>
      <c r="G2" s="134"/>
      <c r="H2" s="134"/>
    </row>
    <row r="3" spans="1:8" ht="10.5" customHeight="1">
      <c r="A3" s="13"/>
      <c r="B3" s="13"/>
      <c r="C3" s="13"/>
      <c r="D3" s="13"/>
      <c r="E3" s="13"/>
      <c r="F3" s="13"/>
      <c r="G3" s="13"/>
      <c r="H3" s="13"/>
    </row>
    <row r="4" spans="1:8" ht="12.75" customHeight="1">
      <c r="A4" s="121" t="s">
        <v>2</v>
      </c>
      <c r="B4" s="131" t="s">
        <v>0</v>
      </c>
      <c r="C4" s="132"/>
      <c r="D4" s="132"/>
      <c r="E4" s="132"/>
      <c r="F4" s="132"/>
      <c r="G4" s="133"/>
      <c r="H4" s="135" t="s">
        <v>149</v>
      </c>
    </row>
    <row r="5" spans="1:8" ht="23.25" customHeight="1">
      <c r="A5" s="122"/>
      <c r="B5" s="127" t="s">
        <v>5</v>
      </c>
      <c r="C5" s="124" t="s">
        <v>1</v>
      </c>
      <c r="D5" s="125"/>
      <c r="E5" s="125"/>
      <c r="F5" s="125"/>
      <c r="G5" s="126"/>
      <c r="H5" s="136"/>
    </row>
    <row r="6" spans="1:8" ht="12.75" customHeight="1">
      <c r="A6" s="122"/>
      <c r="B6" s="128"/>
      <c r="C6" s="121" t="s">
        <v>3</v>
      </c>
      <c r="D6" s="121" t="s">
        <v>4</v>
      </c>
      <c r="E6" s="121" t="s">
        <v>154</v>
      </c>
      <c r="F6" s="115" t="s">
        <v>155</v>
      </c>
      <c r="G6" s="118" t="s">
        <v>34</v>
      </c>
      <c r="H6" s="115" t="s">
        <v>156</v>
      </c>
    </row>
    <row r="7" spans="1:8" ht="12.75">
      <c r="A7" s="122"/>
      <c r="B7" s="128"/>
      <c r="C7" s="122"/>
      <c r="D7" s="122"/>
      <c r="E7" s="122"/>
      <c r="F7" s="116"/>
      <c r="G7" s="119"/>
      <c r="H7" s="116"/>
    </row>
    <row r="8" spans="1:8" ht="12.75">
      <c r="A8" s="122"/>
      <c r="B8" s="128"/>
      <c r="C8" s="122"/>
      <c r="D8" s="122"/>
      <c r="E8" s="122"/>
      <c r="F8" s="116"/>
      <c r="G8" s="119"/>
      <c r="H8" s="116"/>
    </row>
    <row r="9" spans="1:8" ht="12.75">
      <c r="A9" s="123"/>
      <c r="B9" s="129"/>
      <c r="C9" s="123"/>
      <c r="D9" s="123"/>
      <c r="E9" s="123"/>
      <c r="F9" s="117"/>
      <c r="G9" s="120"/>
      <c r="H9" s="117"/>
    </row>
    <row r="10" spans="1:8" ht="12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37">
        <v>7</v>
      </c>
      <c r="H10" s="10">
        <v>8</v>
      </c>
    </row>
    <row r="11" spans="1:8" ht="12.75">
      <c r="A11" s="11" t="s">
        <v>29</v>
      </c>
      <c r="B11" s="10"/>
      <c r="C11" s="10"/>
      <c r="D11" s="10"/>
      <c r="E11" s="10"/>
      <c r="F11" s="10"/>
      <c r="G11" s="1"/>
      <c r="H11" s="16">
        <f>H12+H36+H38+H49+H55+H75+H78+H91+H94</f>
        <v>7513.360000000001</v>
      </c>
    </row>
    <row r="12" spans="1:8" ht="13.5" customHeight="1">
      <c r="A12" s="2" t="s">
        <v>6</v>
      </c>
      <c r="B12" s="3">
        <v>744</v>
      </c>
      <c r="C12" s="12" t="s">
        <v>11</v>
      </c>
      <c r="D12" s="12" t="s">
        <v>14</v>
      </c>
      <c r="E12" s="12" t="s">
        <v>66</v>
      </c>
      <c r="F12" s="12" t="s">
        <v>13</v>
      </c>
      <c r="G12" s="1"/>
      <c r="H12" s="17">
        <f>H13+H24+H23+H27</f>
        <v>3780.9</v>
      </c>
    </row>
    <row r="13" spans="1:8" ht="25.5" customHeight="1">
      <c r="A13" s="2" t="s">
        <v>64</v>
      </c>
      <c r="B13" s="3"/>
      <c r="C13" s="12" t="s">
        <v>11</v>
      </c>
      <c r="D13" s="12" t="s">
        <v>14</v>
      </c>
      <c r="E13" s="12" t="s">
        <v>62</v>
      </c>
      <c r="F13" s="12" t="s">
        <v>13</v>
      </c>
      <c r="G13" s="1"/>
      <c r="H13" s="17">
        <f>H14+H16</f>
        <v>3092.8</v>
      </c>
    </row>
    <row r="14" spans="1:8" ht="42" customHeight="1">
      <c r="A14" s="2" t="s">
        <v>7</v>
      </c>
      <c r="B14" s="4"/>
      <c r="C14" s="4" t="s">
        <v>8</v>
      </c>
      <c r="D14" s="4" t="s">
        <v>9</v>
      </c>
      <c r="E14" s="4" t="s">
        <v>65</v>
      </c>
      <c r="F14" s="4" t="s">
        <v>10</v>
      </c>
      <c r="G14" s="1"/>
      <c r="H14" s="17">
        <f>H15</f>
        <v>667.5</v>
      </c>
    </row>
    <row r="15" spans="1:8" ht="15" customHeight="1">
      <c r="A15" s="5" t="s">
        <v>33</v>
      </c>
      <c r="B15" s="6"/>
      <c r="C15" s="9" t="s">
        <v>11</v>
      </c>
      <c r="D15" s="9" t="s">
        <v>12</v>
      </c>
      <c r="E15" s="9" t="s">
        <v>132</v>
      </c>
      <c r="F15" s="9" t="s">
        <v>13</v>
      </c>
      <c r="G15" s="1"/>
      <c r="H15" s="18">
        <v>667.5</v>
      </c>
    </row>
    <row r="16" spans="1:8" ht="63.75">
      <c r="A16" s="2" t="s">
        <v>16</v>
      </c>
      <c r="B16" s="4"/>
      <c r="C16" s="12" t="s">
        <v>11</v>
      </c>
      <c r="D16" s="12" t="s">
        <v>17</v>
      </c>
      <c r="E16" s="12" t="s">
        <v>73</v>
      </c>
      <c r="F16" s="12" t="s">
        <v>10</v>
      </c>
      <c r="G16" s="1"/>
      <c r="H16" s="17">
        <f>H17</f>
        <v>2425.3</v>
      </c>
    </row>
    <row r="17" spans="1:8" ht="24" customHeight="1">
      <c r="A17" s="5" t="s">
        <v>60</v>
      </c>
      <c r="B17" s="6"/>
      <c r="C17" s="9" t="s">
        <v>11</v>
      </c>
      <c r="D17" s="9" t="s">
        <v>17</v>
      </c>
      <c r="E17" s="9" t="s">
        <v>133</v>
      </c>
      <c r="F17" s="9" t="s">
        <v>13</v>
      </c>
      <c r="G17" s="1"/>
      <c r="H17" s="18">
        <f>H18</f>
        <v>2425.3</v>
      </c>
    </row>
    <row r="18" spans="1:8" ht="25.5">
      <c r="A18" s="5" t="s">
        <v>61</v>
      </c>
      <c r="B18" s="7"/>
      <c r="C18" s="9" t="s">
        <v>11</v>
      </c>
      <c r="D18" s="9" t="s">
        <v>17</v>
      </c>
      <c r="E18" s="9" t="s">
        <v>133</v>
      </c>
      <c r="F18" s="9" t="s">
        <v>13</v>
      </c>
      <c r="G18" s="1"/>
      <c r="H18" s="18">
        <f>H19+H20+H21+H22</f>
        <v>2425.3</v>
      </c>
    </row>
    <row r="19" spans="1:8" ht="12.75">
      <c r="A19" s="5" t="s">
        <v>48</v>
      </c>
      <c r="B19" s="6"/>
      <c r="C19" s="9" t="s">
        <v>11</v>
      </c>
      <c r="D19" s="9" t="s">
        <v>17</v>
      </c>
      <c r="E19" s="9" t="s">
        <v>133</v>
      </c>
      <c r="F19" s="9" t="s">
        <v>47</v>
      </c>
      <c r="G19" s="1"/>
      <c r="H19" s="18">
        <v>2135.3</v>
      </c>
    </row>
    <row r="20" spans="1:8" ht="26.25" customHeight="1">
      <c r="A20" s="46" t="s">
        <v>53</v>
      </c>
      <c r="B20" s="6"/>
      <c r="C20" s="9" t="s">
        <v>11</v>
      </c>
      <c r="D20" s="9" t="s">
        <v>17</v>
      </c>
      <c r="E20" s="15" t="s">
        <v>133</v>
      </c>
      <c r="F20" s="9" t="s">
        <v>52</v>
      </c>
      <c r="G20" s="1"/>
      <c r="H20" s="18">
        <v>205</v>
      </c>
    </row>
    <row r="21" spans="1:8" ht="26.25" customHeight="1">
      <c r="A21" s="39" t="s">
        <v>49</v>
      </c>
      <c r="B21" s="57"/>
      <c r="C21" s="15" t="s">
        <v>11</v>
      </c>
      <c r="D21" s="15" t="s">
        <v>17</v>
      </c>
      <c r="E21" s="15" t="s">
        <v>133</v>
      </c>
      <c r="F21" s="15" t="s">
        <v>56</v>
      </c>
      <c r="G21" s="37"/>
      <c r="H21" s="38">
        <v>80</v>
      </c>
    </row>
    <row r="22" spans="1:8" ht="26.25" customHeight="1">
      <c r="A22" s="39" t="s">
        <v>57</v>
      </c>
      <c r="B22" s="57"/>
      <c r="C22" s="15" t="s">
        <v>11</v>
      </c>
      <c r="D22" s="15" t="s">
        <v>17</v>
      </c>
      <c r="E22" s="15" t="s">
        <v>133</v>
      </c>
      <c r="F22" s="15" t="s">
        <v>74</v>
      </c>
      <c r="G22" s="20"/>
      <c r="H22" s="21">
        <v>5</v>
      </c>
    </row>
    <row r="23" spans="1:8" ht="26.25" customHeight="1">
      <c r="A23" s="5" t="s">
        <v>150</v>
      </c>
      <c r="B23" s="6"/>
      <c r="C23" s="9" t="s">
        <v>11</v>
      </c>
      <c r="D23" s="9" t="s">
        <v>151</v>
      </c>
      <c r="E23" s="9" t="s">
        <v>152</v>
      </c>
      <c r="F23" s="9" t="s">
        <v>13</v>
      </c>
      <c r="G23" s="1"/>
      <c r="H23" s="18">
        <v>238.2</v>
      </c>
    </row>
    <row r="24" spans="1:8" ht="15.75" customHeight="1" thickBot="1">
      <c r="A24" s="63" t="s">
        <v>18</v>
      </c>
      <c r="B24" s="114"/>
      <c r="C24" s="70" t="s">
        <v>11</v>
      </c>
      <c r="D24" s="70" t="s">
        <v>32</v>
      </c>
      <c r="E24" s="70" t="s">
        <v>66</v>
      </c>
      <c r="F24" s="70" t="s">
        <v>13</v>
      </c>
      <c r="G24" s="66"/>
      <c r="H24" s="67">
        <v>30</v>
      </c>
    </row>
    <row r="25" spans="1:8" ht="12.75">
      <c r="A25" s="35" t="s">
        <v>19</v>
      </c>
      <c r="B25" s="35"/>
      <c r="C25" s="29" t="s">
        <v>11</v>
      </c>
      <c r="D25" s="29" t="s">
        <v>32</v>
      </c>
      <c r="E25" s="29" t="s">
        <v>76</v>
      </c>
      <c r="F25" s="29" t="s">
        <v>13</v>
      </c>
      <c r="G25" s="22"/>
      <c r="H25" s="27">
        <v>30</v>
      </c>
    </row>
    <row r="26" spans="1:8" ht="14.25" customHeight="1">
      <c r="A26" s="39" t="s">
        <v>51</v>
      </c>
      <c r="B26" s="14"/>
      <c r="C26" s="15" t="s">
        <v>11</v>
      </c>
      <c r="D26" s="15" t="s">
        <v>32</v>
      </c>
      <c r="E26" s="15" t="s">
        <v>76</v>
      </c>
      <c r="F26" s="15" t="s">
        <v>50</v>
      </c>
      <c r="G26" s="20"/>
      <c r="H26" s="21">
        <v>30</v>
      </c>
    </row>
    <row r="27" spans="1:8" ht="13.5" thickBot="1">
      <c r="A27" s="63" t="s">
        <v>20</v>
      </c>
      <c r="B27" s="64"/>
      <c r="C27" s="70" t="s">
        <v>11</v>
      </c>
      <c r="D27" s="70" t="s">
        <v>37</v>
      </c>
      <c r="E27" s="70" t="s">
        <v>70</v>
      </c>
      <c r="F27" s="70" t="s">
        <v>10</v>
      </c>
      <c r="G27" s="84"/>
      <c r="H27" s="67">
        <f>H28+H31+H33</f>
        <v>419.90000000000003</v>
      </c>
    </row>
    <row r="28" spans="1:8" ht="39" thickBot="1">
      <c r="A28" s="53" t="s">
        <v>77</v>
      </c>
      <c r="B28" s="42"/>
      <c r="C28" s="24" t="s">
        <v>11</v>
      </c>
      <c r="D28" s="24" t="s">
        <v>37</v>
      </c>
      <c r="E28" s="24" t="s">
        <v>78</v>
      </c>
      <c r="F28" s="24" t="s">
        <v>13</v>
      </c>
      <c r="G28" s="25"/>
      <c r="H28" s="71">
        <f>H29</f>
        <v>38.8</v>
      </c>
    </row>
    <row r="29" spans="1:8" ht="36.75" customHeight="1" thickBot="1">
      <c r="A29" s="53" t="s">
        <v>79</v>
      </c>
      <c r="B29" s="42"/>
      <c r="C29" s="24" t="s">
        <v>11</v>
      </c>
      <c r="D29" s="24" t="s">
        <v>37</v>
      </c>
      <c r="E29" s="24" t="s">
        <v>80</v>
      </c>
      <c r="F29" s="24" t="s">
        <v>13</v>
      </c>
      <c r="G29" s="28"/>
      <c r="H29" s="48">
        <v>38.8</v>
      </c>
    </row>
    <row r="30" spans="1:8" ht="26.25" customHeight="1" thickBot="1">
      <c r="A30" s="50" t="s">
        <v>53</v>
      </c>
      <c r="B30" s="57"/>
      <c r="C30" s="15" t="s">
        <v>11</v>
      </c>
      <c r="D30" s="15" t="s">
        <v>37</v>
      </c>
      <c r="E30" s="15" t="s">
        <v>80</v>
      </c>
      <c r="F30" s="15" t="s">
        <v>52</v>
      </c>
      <c r="G30" s="34"/>
      <c r="H30" s="21">
        <v>38.8</v>
      </c>
    </row>
    <row r="31" spans="1:8" ht="39" thickBot="1">
      <c r="A31" s="65" t="s">
        <v>98</v>
      </c>
      <c r="B31" s="42"/>
      <c r="C31" s="24" t="s">
        <v>14</v>
      </c>
      <c r="D31" s="24" t="s">
        <v>14</v>
      </c>
      <c r="E31" s="24" t="s">
        <v>130</v>
      </c>
      <c r="F31" s="24" t="s">
        <v>13</v>
      </c>
      <c r="G31" s="28"/>
      <c r="H31" s="26">
        <f>H32</f>
        <v>361.1</v>
      </c>
    </row>
    <row r="32" spans="1:8" ht="26.25" thickBot="1">
      <c r="A32" s="50" t="s">
        <v>53</v>
      </c>
      <c r="B32" s="57"/>
      <c r="C32" s="15" t="s">
        <v>11</v>
      </c>
      <c r="D32" s="15" t="s">
        <v>37</v>
      </c>
      <c r="E32" s="15" t="s">
        <v>131</v>
      </c>
      <c r="F32" s="15" t="s">
        <v>52</v>
      </c>
      <c r="G32" s="34"/>
      <c r="H32" s="21">
        <v>361.1</v>
      </c>
    </row>
    <row r="33" spans="1:8" ht="26.25" thickBot="1">
      <c r="A33" s="53" t="s">
        <v>109</v>
      </c>
      <c r="B33" s="76"/>
      <c r="C33" s="24" t="s">
        <v>14</v>
      </c>
      <c r="D33" s="24" t="s">
        <v>14</v>
      </c>
      <c r="E33" s="24" t="s">
        <v>81</v>
      </c>
      <c r="F33" s="24" t="s">
        <v>13</v>
      </c>
      <c r="G33" s="28"/>
      <c r="H33" s="26">
        <f>H34</f>
        <v>20</v>
      </c>
    </row>
    <row r="34" spans="1:8" ht="37.5" customHeight="1" thickBot="1">
      <c r="A34" s="86" t="s">
        <v>110</v>
      </c>
      <c r="B34" s="87"/>
      <c r="C34" s="88" t="s">
        <v>11</v>
      </c>
      <c r="D34" s="89" t="s">
        <v>37</v>
      </c>
      <c r="E34" s="55" t="s">
        <v>82</v>
      </c>
      <c r="F34" s="88" t="s">
        <v>13</v>
      </c>
      <c r="G34" s="101"/>
      <c r="H34" s="83">
        <v>20</v>
      </c>
    </row>
    <row r="35" spans="1:8" ht="12.75">
      <c r="A35" s="68" t="s">
        <v>63</v>
      </c>
      <c r="B35" s="69"/>
      <c r="C35" s="60" t="s">
        <v>11</v>
      </c>
      <c r="D35" s="59" t="s">
        <v>37</v>
      </c>
      <c r="E35" s="29" t="s">
        <v>83</v>
      </c>
      <c r="F35" s="60" t="s">
        <v>13</v>
      </c>
      <c r="G35" s="61"/>
      <c r="H35" s="27">
        <v>20</v>
      </c>
    </row>
    <row r="36" spans="1:8" ht="12.75">
      <c r="A36" s="46" t="s">
        <v>113</v>
      </c>
      <c r="B36" s="6"/>
      <c r="C36" s="9" t="s">
        <v>12</v>
      </c>
      <c r="D36" s="9" t="s">
        <v>15</v>
      </c>
      <c r="E36" s="29" t="s">
        <v>116</v>
      </c>
      <c r="F36" s="9" t="s">
        <v>13</v>
      </c>
      <c r="G36" s="19"/>
      <c r="H36" s="17">
        <v>133.46</v>
      </c>
    </row>
    <row r="37" spans="1:8" ht="38.25" customHeight="1" thickBot="1">
      <c r="A37" s="108" t="s">
        <v>115</v>
      </c>
      <c r="B37" s="58"/>
      <c r="C37" s="36" t="s">
        <v>12</v>
      </c>
      <c r="D37" s="36" t="s">
        <v>15</v>
      </c>
      <c r="E37" s="36" t="s">
        <v>114</v>
      </c>
      <c r="F37" s="36" t="s">
        <v>13</v>
      </c>
      <c r="G37" s="45"/>
      <c r="H37" s="107">
        <v>133.46</v>
      </c>
    </row>
    <row r="38" spans="1:8" ht="48.75" customHeight="1" thickBot="1">
      <c r="A38" s="54" t="s">
        <v>99</v>
      </c>
      <c r="B38" s="85"/>
      <c r="C38" s="24" t="s">
        <v>14</v>
      </c>
      <c r="D38" s="24" t="s">
        <v>14</v>
      </c>
      <c r="E38" s="24" t="s">
        <v>84</v>
      </c>
      <c r="F38" s="24" t="s">
        <v>13</v>
      </c>
      <c r="G38" s="28"/>
      <c r="H38" s="26">
        <f>H39+K41</f>
        <v>310</v>
      </c>
    </row>
    <row r="39" spans="1:8" ht="26.25" thickBot="1">
      <c r="A39" s="53" t="s">
        <v>45</v>
      </c>
      <c r="B39" s="32"/>
      <c r="C39" s="24" t="s">
        <v>15</v>
      </c>
      <c r="D39" s="24" t="s">
        <v>14</v>
      </c>
      <c r="E39" s="24" t="s">
        <v>84</v>
      </c>
      <c r="F39" s="24" t="s">
        <v>13</v>
      </c>
      <c r="G39" s="28"/>
      <c r="H39" s="26">
        <f>H40+H42+H44+H46</f>
        <v>310</v>
      </c>
    </row>
    <row r="40" spans="1:8" ht="63.75">
      <c r="A40" s="46" t="s">
        <v>100</v>
      </c>
      <c r="B40" s="14"/>
      <c r="C40" s="15" t="s">
        <v>15</v>
      </c>
      <c r="D40" s="15" t="s">
        <v>43</v>
      </c>
      <c r="E40" s="15" t="s">
        <v>85</v>
      </c>
      <c r="F40" s="15" t="s">
        <v>13</v>
      </c>
      <c r="G40" s="20"/>
      <c r="H40" s="109">
        <v>30</v>
      </c>
    </row>
    <row r="41" spans="1:8" ht="25.5">
      <c r="A41" s="50" t="s">
        <v>53</v>
      </c>
      <c r="B41" s="14"/>
      <c r="C41" s="15" t="s">
        <v>15</v>
      </c>
      <c r="D41" s="15" t="s">
        <v>43</v>
      </c>
      <c r="E41" s="15" t="s">
        <v>129</v>
      </c>
      <c r="F41" s="15" t="s">
        <v>52</v>
      </c>
      <c r="G41" s="20"/>
      <c r="H41" s="21">
        <v>30</v>
      </c>
    </row>
    <row r="42" spans="1:8" ht="50.25" customHeight="1">
      <c r="A42" s="46" t="s">
        <v>141</v>
      </c>
      <c r="B42" s="14"/>
      <c r="C42" s="15" t="s">
        <v>15</v>
      </c>
      <c r="D42" s="15" t="s">
        <v>43</v>
      </c>
      <c r="E42" s="15" t="s">
        <v>142</v>
      </c>
      <c r="F42" s="15" t="s">
        <v>13</v>
      </c>
      <c r="G42" s="20"/>
      <c r="H42" s="109">
        <v>30</v>
      </c>
    </row>
    <row r="43" spans="1:8" ht="25.5">
      <c r="A43" s="50" t="s">
        <v>53</v>
      </c>
      <c r="B43" s="14"/>
      <c r="C43" s="15" t="s">
        <v>15</v>
      </c>
      <c r="D43" s="15" t="s">
        <v>43</v>
      </c>
      <c r="E43" s="15" t="s">
        <v>142</v>
      </c>
      <c r="F43" s="15" t="s">
        <v>52</v>
      </c>
      <c r="G43" s="20"/>
      <c r="H43" s="21">
        <v>30</v>
      </c>
    </row>
    <row r="44" spans="1:8" ht="64.5" customHeight="1">
      <c r="A44" s="46" t="s">
        <v>157</v>
      </c>
      <c r="B44" s="14"/>
      <c r="C44" s="15" t="s">
        <v>15</v>
      </c>
      <c r="D44" s="15" t="s">
        <v>43</v>
      </c>
      <c r="E44" s="15" t="s">
        <v>86</v>
      </c>
      <c r="F44" s="15" t="s">
        <v>13</v>
      </c>
      <c r="G44" s="20"/>
      <c r="H44" s="109">
        <v>30</v>
      </c>
    </row>
    <row r="45" spans="1:8" ht="24.75" customHeight="1" thickBot="1">
      <c r="A45" s="50" t="s">
        <v>53</v>
      </c>
      <c r="B45" s="14"/>
      <c r="C45" s="15" t="s">
        <v>15</v>
      </c>
      <c r="D45" s="15" t="s">
        <v>43</v>
      </c>
      <c r="E45" s="15" t="s">
        <v>128</v>
      </c>
      <c r="F45" s="15" t="s">
        <v>52</v>
      </c>
      <c r="G45" s="20"/>
      <c r="H45" s="21">
        <v>30</v>
      </c>
    </row>
    <row r="46" spans="1:8" ht="26.25" customHeight="1" thickBot="1">
      <c r="A46" s="47" t="s">
        <v>46</v>
      </c>
      <c r="B46" s="32"/>
      <c r="C46" s="24" t="s">
        <v>15</v>
      </c>
      <c r="D46" s="24" t="s">
        <v>30</v>
      </c>
      <c r="E46" s="24" t="s">
        <v>66</v>
      </c>
      <c r="F46" s="24" t="s">
        <v>13</v>
      </c>
      <c r="G46" s="28"/>
      <c r="H46" s="26">
        <v>220</v>
      </c>
    </row>
    <row r="47" spans="1:8" ht="49.5" customHeight="1">
      <c r="A47" s="46" t="s">
        <v>158</v>
      </c>
      <c r="B47" s="40"/>
      <c r="C47" s="29" t="s">
        <v>15</v>
      </c>
      <c r="D47" s="29" t="s">
        <v>30</v>
      </c>
      <c r="E47" s="29" t="s">
        <v>87</v>
      </c>
      <c r="F47" s="29" t="s">
        <v>13</v>
      </c>
      <c r="G47" s="33"/>
      <c r="H47" s="27">
        <v>220</v>
      </c>
    </row>
    <row r="48" spans="1:8" ht="27" customHeight="1">
      <c r="A48" s="46" t="s">
        <v>53</v>
      </c>
      <c r="B48" s="7"/>
      <c r="C48" s="9" t="s">
        <v>15</v>
      </c>
      <c r="D48" s="9" t="s">
        <v>30</v>
      </c>
      <c r="E48" s="9" t="s">
        <v>87</v>
      </c>
      <c r="F48" s="9" t="s">
        <v>52</v>
      </c>
      <c r="G48" s="19"/>
      <c r="H48" s="18">
        <v>220</v>
      </c>
    </row>
    <row r="49" spans="1:8" ht="14.25">
      <c r="A49" s="113" t="s">
        <v>140</v>
      </c>
      <c r="B49" s="7"/>
      <c r="C49" s="12" t="s">
        <v>17</v>
      </c>
      <c r="D49" s="12" t="s">
        <v>14</v>
      </c>
      <c r="E49" s="12" t="s">
        <v>138</v>
      </c>
      <c r="F49" s="12" t="s">
        <v>13</v>
      </c>
      <c r="G49" s="49"/>
      <c r="H49" s="17">
        <f>H50+H52</f>
        <v>817.2</v>
      </c>
    </row>
    <row r="50" spans="1:8" ht="12.75">
      <c r="A50" s="46" t="s">
        <v>144</v>
      </c>
      <c r="B50" s="7"/>
      <c r="C50" s="9" t="s">
        <v>17</v>
      </c>
      <c r="D50" s="9" t="s">
        <v>43</v>
      </c>
      <c r="E50" s="9" t="s">
        <v>138</v>
      </c>
      <c r="F50" s="9" t="s">
        <v>52</v>
      </c>
      <c r="G50" s="19"/>
      <c r="H50" s="18">
        <v>717.2</v>
      </c>
    </row>
    <row r="51" spans="1:8" ht="13.5" thickBot="1">
      <c r="A51" s="112" t="s">
        <v>145</v>
      </c>
      <c r="B51" s="7"/>
      <c r="C51" s="9" t="s">
        <v>17</v>
      </c>
      <c r="D51" s="9" t="s">
        <v>43</v>
      </c>
      <c r="E51" s="9" t="s">
        <v>143</v>
      </c>
      <c r="F51" s="9" t="s">
        <v>52</v>
      </c>
      <c r="G51" s="19"/>
      <c r="H51" s="18">
        <v>717.2</v>
      </c>
    </row>
    <row r="52" spans="1:8" ht="26.25" thickBot="1">
      <c r="A52" s="47" t="s">
        <v>21</v>
      </c>
      <c r="B52" s="32"/>
      <c r="C52" s="24" t="s">
        <v>17</v>
      </c>
      <c r="D52" s="42">
        <v>12</v>
      </c>
      <c r="E52" s="24" t="s">
        <v>75</v>
      </c>
      <c r="F52" s="102" t="s">
        <v>13</v>
      </c>
      <c r="G52" s="78"/>
      <c r="H52" s="72">
        <f>H53+H54</f>
        <v>100</v>
      </c>
    </row>
    <row r="53" spans="1:8" ht="36" customHeight="1">
      <c r="A53" s="51" t="s">
        <v>68</v>
      </c>
      <c r="B53" s="44"/>
      <c r="C53" s="29" t="s">
        <v>17</v>
      </c>
      <c r="D53" s="29" t="s">
        <v>67</v>
      </c>
      <c r="E53" s="29" t="s">
        <v>127</v>
      </c>
      <c r="F53" s="29" t="s">
        <v>13</v>
      </c>
      <c r="G53" s="33"/>
      <c r="H53" s="27">
        <v>50</v>
      </c>
    </row>
    <row r="54" spans="1:8" ht="26.25" thickBot="1">
      <c r="A54" s="56" t="s">
        <v>69</v>
      </c>
      <c r="B54" s="58"/>
      <c r="C54" s="36" t="s">
        <v>17</v>
      </c>
      <c r="D54" s="36" t="s">
        <v>67</v>
      </c>
      <c r="E54" s="29" t="s">
        <v>126</v>
      </c>
      <c r="F54" s="36" t="s">
        <v>13</v>
      </c>
      <c r="G54" s="45"/>
      <c r="H54" s="38">
        <v>50</v>
      </c>
    </row>
    <row r="55" spans="1:8" ht="13.5" thickBot="1">
      <c r="A55" s="47" t="s">
        <v>22</v>
      </c>
      <c r="B55" s="43"/>
      <c r="C55" s="24" t="s">
        <v>23</v>
      </c>
      <c r="D55" s="24" t="s">
        <v>14</v>
      </c>
      <c r="E55" s="24" t="s">
        <v>66</v>
      </c>
      <c r="F55" s="24" t="s">
        <v>13</v>
      </c>
      <c r="G55" s="75"/>
      <c r="H55" s="100">
        <f>H59+H57</f>
        <v>1938.8</v>
      </c>
    </row>
    <row r="56" spans="1:8" ht="13.5" thickBot="1">
      <c r="A56" s="53" t="s">
        <v>35</v>
      </c>
      <c r="B56" s="43"/>
      <c r="C56" s="24" t="s">
        <v>23</v>
      </c>
      <c r="D56" s="24" t="s">
        <v>12</v>
      </c>
      <c r="E56" s="96" t="s">
        <v>125</v>
      </c>
      <c r="F56" s="24" t="s">
        <v>13</v>
      </c>
      <c r="G56" s="75"/>
      <c r="H56" s="93">
        <f>H57</f>
        <v>200</v>
      </c>
    </row>
    <row r="57" spans="1:8" ht="36.75" customHeight="1" thickBot="1">
      <c r="A57" s="65" t="s">
        <v>98</v>
      </c>
      <c r="B57" s="64"/>
      <c r="C57" s="70" t="s">
        <v>23</v>
      </c>
      <c r="D57" s="70" t="s">
        <v>12</v>
      </c>
      <c r="E57" s="96" t="s">
        <v>125</v>
      </c>
      <c r="F57" s="70" t="s">
        <v>13</v>
      </c>
      <c r="G57" s="66"/>
      <c r="H57" s="67">
        <f>H58</f>
        <v>200</v>
      </c>
    </row>
    <row r="58" spans="1:8" ht="29.25" customHeight="1" thickBot="1">
      <c r="A58" s="50" t="s">
        <v>53</v>
      </c>
      <c r="B58" s="44"/>
      <c r="C58" s="36" t="s">
        <v>23</v>
      </c>
      <c r="D58" s="36" t="s">
        <v>12</v>
      </c>
      <c r="E58" s="96" t="s">
        <v>125</v>
      </c>
      <c r="F58" s="36" t="s">
        <v>52</v>
      </c>
      <c r="G58" s="33"/>
      <c r="H58" s="27">
        <v>200</v>
      </c>
    </row>
    <row r="59" spans="1:8" ht="15" customHeight="1" thickBot="1">
      <c r="A59" s="47" t="s">
        <v>31</v>
      </c>
      <c r="B59" s="42"/>
      <c r="C59" s="24" t="s">
        <v>23</v>
      </c>
      <c r="D59" s="24" t="s">
        <v>15</v>
      </c>
      <c r="E59" s="24" t="s">
        <v>66</v>
      </c>
      <c r="F59" s="24" t="s">
        <v>13</v>
      </c>
      <c r="G59" s="25"/>
      <c r="H59" s="26">
        <f>H60</f>
        <v>1738.8</v>
      </c>
    </row>
    <row r="60" spans="1:8" ht="50.25" customHeight="1" thickBot="1">
      <c r="A60" s="53" t="s">
        <v>101</v>
      </c>
      <c r="B60" s="42"/>
      <c r="C60" s="24" t="s">
        <v>23</v>
      </c>
      <c r="D60" s="24" t="s">
        <v>15</v>
      </c>
      <c r="E60" s="24" t="s">
        <v>89</v>
      </c>
      <c r="F60" s="24" t="s">
        <v>13</v>
      </c>
      <c r="G60" s="25"/>
      <c r="H60" s="48">
        <f>H61+H63+H65+H67+H69+H71+H73</f>
        <v>1738.8</v>
      </c>
    </row>
    <row r="61" spans="1:8" ht="64.5" thickBot="1">
      <c r="A61" s="5" t="s">
        <v>102</v>
      </c>
      <c r="B61" s="41"/>
      <c r="C61" s="29" t="s">
        <v>23</v>
      </c>
      <c r="D61" s="29" t="s">
        <v>15</v>
      </c>
      <c r="E61" s="74" t="s">
        <v>90</v>
      </c>
      <c r="F61" s="29" t="s">
        <v>13</v>
      </c>
      <c r="G61" s="94"/>
      <c r="H61" s="23">
        <f>H62</f>
        <v>300</v>
      </c>
    </row>
    <row r="62" spans="1:8" ht="25.5">
      <c r="A62" s="5" t="s">
        <v>53</v>
      </c>
      <c r="B62" s="6"/>
      <c r="C62" s="9" t="s">
        <v>23</v>
      </c>
      <c r="D62" s="9" t="s">
        <v>15</v>
      </c>
      <c r="E62" s="9" t="s">
        <v>117</v>
      </c>
      <c r="F62" s="9" t="s">
        <v>52</v>
      </c>
      <c r="G62" s="1"/>
      <c r="H62" s="18">
        <v>300</v>
      </c>
    </row>
    <row r="63" spans="1:8" ht="63.75" customHeight="1">
      <c r="A63" s="5" t="s">
        <v>103</v>
      </c>
      <c r="B63" s="6"/>
      <c r="C63" s="9" t="s">
        <v>23</v>
      </c>
      <c r="D63" s="9" t="s">
        <v>15</v>
      </c>
      <c r="E63" s="36" t="s">
        <v>91</v>
      </c>
      <c r="F63" s="9" t="s">
        <v>13</v>
      </c>
      <c r="G63" s="19"/>
      <c r="H63" s="17">
        <f>H64</f>
        <v>0</v>
      </c>
    </row>
    <row r="64" spans="1:8" ht="25.5">
      <c r="A64" s="5" t="s">
        <v>53</v>
      </c>
      <c r="B64" s="6"/>
      <c r="C64" s="9" t="s">
        <v>23</v>
      </c>
      <c r="D64" s="9" t="s">
        <v>15</v>
      </c>
      <c r="E64" s="9" t="s">
        <v>118</v>
      </c>
      <c r="F64" s="9" t="s">
        <v>52</v>
      </c>
      <c r="G64" s="1"/>
      <c r="H64" s="18"/>
    </row>
    <row r="65" spans="1:8" ht="39.75" customHeight="1">
      <c r="A65" s="5" t="s">
        <v>104</v>
      </c>
      <c r="B65" s="4"/>
      <c r="C65" s="9" t="s">
        <v>23</v>
      </c>
      <c r="D65" s="9" t="s">
        <v>15</v>
      </c>
      <c r="E65" s="36" t="s">
        <v>92</v>
      </c>
      <c r="F65" s="9" t="s">
        <v>13</v>
      </c>
      <c r="G65" s="49"/>
      <c r="H65" s="62">
        <f>H66</f>
        <v>50</v>
      </c>
    </row>
    <row r="66" spans="1:8" ht="25.5">
      <c r="A66" s="5" t="s">
        <v>53</v>
      </c>
      <c r="B66" s="6"/>
      <c r="C66" s="9" t="s">
        <v>23</v>
      </c>
      <c r="D66" s="9" t="s">
        <v>15</v>
      </c>
      <c r="E66" s="9" t="s">
        <v>119</v>
      </c>
      <c r="F66" s="9" t="s">
        <v>52</v>
      </c>
      <c r="G66" s="1"/>
      <c r="H66" s="52">
        <v>50</v>
      </c>
    </row>
    <row r="67" spans="1:8" ht="34.5" customHeight="1">
      <c r="A67" s="5" t="s">
        <v>105</v>
      </c>
      <c r="B67" s="4"/>
      <c r="C67" s="9" t="s">
        <v>23</v>
      </c>
      <c r="D67" s="9" t="s">
        <v>15</v>
      </c>
      <c r="E67" s="36" t="s">
        <v>93</v>
      </c>
      <c r="F67" s="9" t="s">
        <v>13</v>
      </c>
      <c r="G67" s="49"/>
      <c r="H67" s="17">
        <f>H68</f>
        <v>100</v>
      </c>
    </row>
    <row r="68" spans="1:8" ht="25.5">
      <c r="A68" s="5" t="s">
        <v>53</v>
      </c>
      <c r="B68" s="6"/>
      <c r="C68" s="9" t="s">
        <v>23</v>
      </c>
      <c r="D68" s="9" t="s">
        <v>15</v>
      </c>
      <c r="E68" s="29" t="s">
        <v>120</v>
      </c>
      <c r="F68" s="9" t="s">
        <v>52</v>
      </c>
      <c r="G68" s="1"/>
      <c r="H68" s="18">
        <v>100</v>
      </c>
    </row>
    <row r="69" spans="1:8" ht="53.25" customHeight="1">
      <c r="A69" s="5" t="s">
        <v>111</v>
      </c>
      <c r="B69" s="6"/>
      <c r="C69" s="9" t="s">
        <v>23</v>
      </c>
      <c r="D69" s="9" t="s">
        <v>15</v>
      </c>
      <c r="E69" s="36" t="s">
        <v>94</v>
      </c>
      <c r="F69" s="9" t="s">
        <v>13</v>
      </c>
      <c r="G69" s="19"/>
      <c r="H69" s="17">
        <f>H70</f>
        <v>788.8</v>
      </c>
    </row>
    <row r="70" spans="1:8" ht="25.5" customHeight="1">
      <c r="A70" s="39" t="s">
        <v>53</v>
      </c>
      <c r="B70" s="57"/>
      <c r="C70" s="15" t="s">
        <v>23</v>
      </c>
      <c r="D70" s="15" t="s">
        <v>15</v>
      </c>
      <c r="E70" s="9" t="s">
        <v>124</v>
      </c>
      <c r="F70" s="15" t="s">
        <v>52</v>
      </c>
      <c r="G70" s="20"/>
      <c r="H70" s="80">
        <v>788.8</v>
      </c>
    </row>
    <row r="71" spans="1:8" ht="51">
      <c r="A71" s="39" t="s">
        <v>106</v>
      </c>
      <c r="B71" s="57"/>
      <c r="C71" s="9" t="s">
        <v>23</v>
      </c>
      <c r="D71" s="9" t="s">
        <v>15</v>
      </c>
      <c r="E71" s="9" t="s">
        <v>122</v>
      </c>
      <c r="F71" s="9" t="s">
        <v>13</v>
      </c>
      <c r="G71" s="20"/>
      <c r="H71" s="109">
        <f>H72</f>
        <v>100</v>
      </c>
    </row>
    <row r="72" spans="1:8" ht="26.25" thickBot="1">
      <c r="A72" s="39" t="s">
        <v>53</v>
      </c>
      <c r="B72" s="57"/>
      <c r="C72" s="15" t="s">
        <v>23</v>
      </c>
      <c r="D72" s="15" t="s">
        <v>15</v>
      </c>
      <c r="E72" s="92" t="s">
        <v>121</v>
      </c>
      <c r="F72" s="15" t="s">
        <v>52</v>
      </c>
      <c r="G72" s="20"/>
      <c r="H72" s="21">
        <v>100</v>
      </c>
    </row>
    <row r="73" spans="1:8" ht="51">
      <c r="A73" s="39" t="s">
        <v>112</v>
      </c>
      <c r="B73" s="57"/>
      <c r="C73" s="9" t="s">
        <v>23</v>
      </c>
      <c r="D73" s="9" t="s">
        <v>15</v>
      </c>
      <c r="E73" s="9" t="s">
        <v>95</v>
      </c>
      <c r="F73" s="9" t="s">
        <v>13</v>
      </c>
      <c r="G73" s="20"/>
      <c r="H73" s="109">
        <f>H74</f>
        <v>400</v>
      </c>
    </row>
    <row r="74" spans="1:8" ht="26.25" thickBot="1">
      <c r="A74" s="39" t="s">
        <v>53</v>
      </c>
      <c r="B74" s="57"/>
      <c r="C74" s="15" t="s">
        <v>23</v>
      </c>
      <c r="D74" s="15" t="s">
        <v>15</v>
      </c>
      <c r="E74" s="92" t="s">
        <v>123</v>
      </c>
      <c r="F74" s="15" t="s">
        <v>52</v>
      </c>
      <c r="G74" s="20"/>
      <c r="H74" s="21">
        <v>400</v>
      </c>
    </row>
    <row r="75" spans="1:8" ht="13.5" thickBot="1">
      <c r="A75" s="47" t="s">
        <v>38</v>
      </c>
      <c r="B75" s="32"/>
      <c r="C75" s="24" t="s">
        <v>25</v>
      </c>
      <c r="D75" s="24" t="s">
        <v>14</v>
      </c>
      <c r="E75" s="24" t="s">
        <v>134</v>
      </c>
      <c r="F75" s="24" t="s">
        <v>13</v>
      </c>
      <c r="G75" s="28"/>
      <c r="H75" s="26">
        <f>H76+P78</f>
        <v>150</v>
      </c>
    </row>
    <row r="76" spans="1:8" ht="13.5" thickBot="1">
      <c r="A76" s="47" t="s">
        <v>24</v>
      </c>
      <c r="B76" s="32"/>
      <c r="C76" s="24" t="s">
        <v>25</v>
      </c>
      <c r="D76" s="24" t="s">
        <v>11</v>
      </c>
      <c r="E76" s="95" t="s">
        <v>134</v>
      </c>
      <c r="F76" s="24" t="s">
        <v>13</v>
      </c>
      <c r="G76" s="45"/>
      <c r="H76" s="91">
        <v>150</v>
      </c>
    </row>
    <row r="77" spans="1:8" ht="25.5" customHeight="1">
      <c r="A77" s="39" t="s">
        <v>53</v>
      </c>
      <c r="B77" s="57"/>
      <c r="C77" s="15" t="s">
        <v>25</v>
      </c>
      <c r="D77" s="15" t="s">
        <v>11</v>
      </c>
      <c r="E77" s="15" t="s">
        <v>134</v>
      </c>
      <c r="F77" s="15" t="s">
        <v>52</v>
      </c>
      <c r="G77" s="34"/>
      <c r="H77" s="21">
        <v>150</v>
      </c>
    </row>
    <row r="78" spans="1:8" ht="12.75">
      <c r="A78" s="111" t="s">
        <v>27</v>
      </c>
      <c r="B78" s="111"/>
      <c r="C78" s="12">
        <v>10</v>
      </c>
      <c r="D78" s="12" t="s">
        <v>14</v>
      </c>
      <c r="E78" s="12" t="s">
        <v>66</v>
      </c>
      <c r="F78" s="12" t="s">
        <v>13</v>
      </c>
      <c r="G78" s="1"/>
      <c r="H78" s="17">
        <f>H79+H81</f>
        <v>233</v>
      </c>
    </row>
    <row r="79" spans="1:8" ht="13.5" thickBot="1">
      <c r="A79" s="82" t="s">
        <v>44</v>
      </c>
      <c r="B79" s="90"/>
      <c r="C79" s="70" t="s">
        <v>30</v>
      </c>
      <c r="D79" s="70" t="s">
        <v>11</v>
      </c>
      <c r="E79" s="29" t="s">
        <v>135</v>
      </c>
      <c r="F79" s="70" t="s">
        <v>13</v>
      </c>
      <c r="G79" s="110"/>
      <c r="H79" s="73">
        <f>H80</f>
        <v>83</v>
      </c>
    </row>
    <row r="80" spans="1:8" ht="64.5" thickBot="1">
      <c r="A80" s="51" t="s">
        <v>107</v>
      </c>
      <c r="B80" s="44"/>
      <c r="C80" s="29" t="s">
        <v>30</v>
      </c>
      <c r="D80" s="29" t="s">
        <v>11</v>
      </c>
      <c r="E80" s="29" t="s">
        <v>135</v>
      </c>
      <c r="F80" s="29" t="s">
        <v>13</v>
      </c>
      <c r="G80" s="33"/>
      <c r="H80" s="79">
        <v>83</v>
      </c>
    </row>
    <row r="81" spans="1:8" ht="51" customHeight="1" thickBot="1">
      <c r="A81" s="54" t="s">
        <v>108</v>
      </c>
      <c r="B81" s="42"/>
      <c r="C81" s="24" t="s">
        <v>14</v>
      </c>
      <c r="D81" s="24" t="s">
        <v>14</v>
      </c>
      <c r="E81" s="24" t="s">
        <v>138</v>
      </c>
      <c r="F81" s="24" t="s">
        <v>13</v>
      </c>
      <c r="G81" s="31"/>
      <c r="H81" s="103">
        <f>H82</f>
        <v>150</v>
      </c>
    </row>
    <row r="82" spans="1:8" ht="13.5" thickBot="1">
      <c r="A82" s="54" t="s">
        <v>28</v>
      </c>
      <c r="B82" s="30"/>
      <c r="C82" s="24">
        <v>10</v>
      </c>
      <c r="D82" s="24" t="s">
        <v>15</v>
      </c>
      <c r="E82" s="24" t="s">
        <v>138</v>
      </c>
      <c r="F82" s="24" t="s">
        <v>13</v>
      </c>
      <c r="G82" s="77"/>
      <c r="H82" s="103">
        <f>H83</f>
        <v>150</v>
      </c>
    </row>
    <row r="83" spans="1:8" ht="26.25" thickBot="1">
      <c r="A83" s="97" t="s">
        <v>71</v>
      </c>
      <c r="B83" s="98"/>
      <c r="C83" s="24" t="s">
        <v>30</v>
      </c>
      <c r="D83" s="24" t="s">
        <v>15</v>
      </c>
      <c r="E83" s="24" t="s">
        <v>138</v>
      </c>
      <c r="F83" s="24" t="s">
        <v>13</v>
      </c>
      <c r="G83" s="28"/>
      <c r="H83" s="104">
        <f>H84+H87+H89</f>
        <v>150</v>
      </c>
    </row>
    <row r="84" spans="1:8" ht="39" thickBot="1">
      <c r="A84" s="54" t="s">
        <v>88</v>
      </c>
      <c r="B84" s="42"/>
      <c r="C84" s="24" t="s">
        <v>30</v>
      </c>
      <c r="D84" s="24" t="s">
        <v>15</v>
      </c>
      <c r="E84" s="36" t="s">
        <v>137</v>
      </c>
      <c r="F84" s="24" t="s">
        <v>13</v>
      </c>
      <c r="G84" s="28"/>
      <c r="H84" s="106">
        <f>H85</f>
        <v>0</v>
      </c>
    </row>
    <row r="85" spans="1:8" ht="51" customHeight="1">
      <c r="A85" s="56" t="s">
        <v>96</v>
      </c>
      <c r="B85" s="58"/>
      <c r="C85" s="36" t="s">
        <v>30</v>
      </c>
      <c r="D85" s="36" t="s">
        <v>15</v>
      </c>
      <c r="E85" s="36" t="s">
        <v>137</v>
      </c>
      <c r="F85" s="36" t="s">
        <v>13</v>
      </c>
      <c r="G85" s="45">
        <v>664</v>
      </c>
      <c r="H85" s="105">
        <f>H86</f>
        <v>0</v>
      </c>
    </row>
    <row r="86" spans="1:8" ht="26.25" thickBot="1">
      <c r="A86" s="46" t="s">
        <v>59</v>
      </c>
      <c r="B86" s="57"/>
      <c r="C86" s="15" t="s">
        <v>30</v>
      </c>
      <c r="D86" s="15" t="s">
        <v>15</v>
      </c>
      <c r="E86" s="36" t="s">
        <v>137</v>
      </c>
      <c r="F86" s="15" t="s">
        <v>58</v>
      </c>
      <c r="G86" s="34">
        <v>664</v>
      </c>
      <c r="H86" s="80">
        <v>0</v>
      </c>
    </row>
    <row r="87" spans="1:8" ht="40.5" customHeight="1" thickBot="1">
      <c r="A87" s="99" t="s">
        <v>139</v>
      </c>
      <c r="B87" s="98"/>
      <c r="C87" s="24" t="s">
        <v>30</v>
      </c>
      <c r="D87" s="24" t="s">
        <v>15</v>
      </c>
      <c r="E87" s="15" t="s">
        <v>97</v>
      </c>
      <c r="F87" s="24" t="s">
        <v>13</v>
      </c>
      <c r="G87" s="77"/>
      <c r="H87" s="103">
        <f>H88</f>
        <v>0</v>
      </c>
    </row>
    <row r="88" spans="1:8" ht="26.25" thickBot="1">
      <c r="A88" s="50" t="s">
        <v>59</v>
      </c>
      <c r="B88" s="57"/>
      <c r="C88" s="15" t="s">
        <v>30</v>
      </c>
      <c r="D88" s="15" t="s">
        <v>15</v>
      </c>
      <c r="E88" s="15" t="s">
        <v>97</v>
      </c>
      <c r="F88" s="15" t="s">
        <v>58</v>
      </c>
      <c r="G88" s="34"/>
      <c r="H88" s="80">
        <v>0</v>
      </c>
    </row>
    <row r="89" spans="1:8" ht="27" customHeight="1" thickBot="1">
      <c r="A89" s="65" t="s">
        <v>72</v>
      </c>
      <c r="B89" s="42"/>
      <c r="C89" s="24" t="s">
        <v>30</v>
      </c>
      <c r="D89" s="24" t="s">
        <v>15</v>
      </c>
      <c r="E89" s="92" t="s">
        <v>136</v>
      </c>
      <c r="F89" s="24" t="s">
        <v>13</v>
      </c>
      <c r="G89" s="28"/>
      <c r="H89" s="26">
        <f>H90</f>
        <v>150</v>
      </c>
    </row>
    <row r="90" spans="1:8" ht="26.25" thickBot="1">
      <c r="A90" s="56" t="s">
        <v>59</v>
      </c>
      <c r="B90" s="58"/>
      <c r="C90" s="36" t="s">
        <v>30</v>
      </c>
      <c r="D90" s="36" t="s">
        <v>15</v>
      </c>
      <c r="E90" s="92" t="s">
        <v>136</v>
      </c>
      <c r="F90" s="36" t="s">
        <v>58</v>
      </c>
      <c r="G90" s="45"/>
      <c r="H90" s="38">
        <v>150</v>
      </c>
    </row>
    <row r="91" spans="1:8" ht="13.5" thickBot="1">
      <c r="A91" s="53" t="s">
        <v>26</v>
      </c>
      <c r="B91" s="32"/>
      <c r="C91" s="24" t="s">
        <v>32</v>
      </c>
      <c r="D91" s="24" t="s">
        <v>14</v>
      </c>
      <c r="E91" s="9" t="s">
        <v>146</v>
      </c>
      <c r="F91" s="24" t="s">
        <v>13</v>
      </c>
      <c r="G91" s="25"/>
      <c r="H91" s="26">
        <f>H92</f>
        <v>100</v>
      </c>
    </row>
    <row r="92" spans="1:8" ht="13.5" thickBot="1">
      <c r="A92" s="54" t="s">
        <v>39</v>
      </c>
      <c r="B92" s="30"/>
      <c r="C92" s="24" t="s">
        <v>32</v>
      </c>
      <c r="D92" s="24" t="s">
        <v>11</v>
      </c>
      <c r="E92" s="9" t="s">
        <v>146</v>
      </c>
      <c r="F92" s="24" t="s">
        <v>13</v>
      </c>
      <c r="G92" s="33"/>
      <c r="H92" s="27">
        <f>H93</f>
        <v>100</v>
      </c>
    </row>
    <row r="93" spans="1:8" ht="26.25" thickBot="1">
      <c r="A93" s="46" t="s">
        <v>53</v>
      </c>
      <c r="B93" s="57"/>
      <c r="C93" s="15" t="s">
        <v>32</v>
      </c>
      <c r="D93" s="15" t="s">
        <v>11</v>
      </c>
      <c r="E93" s="9" t="s">
        <v>146</v>
      </c>
      <c r="F93" s="15" t="s">
        <v>52</v>
      </c>
      <c r="G93" s="20"/>
      <c r="H93" s="21">
        <v>100</v>
      </c>
    </row>
    <row r="94" spans="1:8" ht="48.75" customHeight="1" thickBot="1">
      <c r="A94" s="81" t="s">
        <v>42</v>
      </c>
      <c r="B94" s="30"/>
      <c r="C94" s="24" t="s">
        <v>41</v>
      </c>
      <c r="D94" s="24" t="s">
        <v>14</v>
      </c>
      <c r="E94" s="96" t="s">
        <v>147</v>
      </c>
      <c r="F94" s="24" t="s">
        <v>13</v>
      </c>
      <c r="G94" s="31"/>
      <c r="H94" s="26">
        <f>H95</f>
        <v>50</v>
      </c>
    </row>
    <row r="95" spans="1:8" ht="54.75" customHeight="1" thickBot="1">
      <c r="A95" s="81" t="s">
        <v>40</v>
      </c>
      <c r="B95" s="30"/>
      <c r="C95" s="24" t="s">
        <v>41</v>
      </c>
      <c r="D95" s="24" t="s">
        <v>15</v>
      </c>
      <c r="E95" s="96" t="s">
        <v>147</v>
      </c>
      <c r="F95" s="24" t="s">
        <v>13</v>
      </c>
      <c r="G95" s="22"/>
      <c r="H95" s="27">
        <f>H96</f>
        <v>50</v>
      </c>
    </row>
    <row r="96" spans="1:8" ht="51" customHeight="1" thickBot="1">
      <c r="A96" s="51" t="s">
        <v>36</v>
      </c>
      <c r="B96" s="41"/>
      <c r="C96" s="29" t="s">
        <v>41</v>
      </c>
      <c r="D96" s="29" t="s">
        <v>15</v>
      </c>
      <c r="E96" s="96" t="s">
        <v>147</v>
      </c>
      <c r="F96" s="29" t="s">
        <v>13</v>
      </c>
      <c r="G96" s="1"/>
      <c r="H96" s="18">
        <f>H97</f>
        <v>50</v>
      </c>
    </row>
    <row r="97" spans="1:8" ht="12.75">
      <c r="A97" s="8" t="s">
        <v>55</v>
      </c>
      <c r="B97" s="4"/>
      <c r="C97" s="9" t="s">
        <v>41</v>
      </c>
      <c r="D97" s="9" t="s">
        <v>15</v>
      </c>
      <c r="E97" s="96" t="s">
        <v>147</v>
      </c>
      <c r="F97" s="9" t="s">
        <v>54</v>
      </c>
      <c r="G97" s="1"/>
      <c r="H97" s="18">
        <v>50</v>
      </c>
    </row>
  </sheetData>
  <sheetProtection/>
  <mergeCells count="13">
    <mergeCell ref="C5:G5"/>
    <mergeCell ref="B5:B9"/>
    <mergeCell ref="A4:A9"/>
    <mergeCell ref="D1:H1"/>
    <mergeCell ref="F6:F9"/>
    <mergeCell ref="B4:G4"/>
    <mergeCell ref="A2:H2"/>
    <mergeCell ref="H4:H5"/>
    <mergeCell ref="H6:H9"/>
    <mergeCell ref="G6:G9"/>
    <mergeCell ref="E6:E9"/>
    <mergeCell ref="D6:D9"/>
    <mergeCell ref="C6:C9"/>
  </mergeCells>
  <printOptions/>
  <pageMargins left="0.7874015748031497" right="0.1968503937007874" top="0.1968503937007874" bottom="0.1968503937007874" header="0.11811023622047244" footer="0.1968503937007874"/>
  <pageSetup horizontalDpi="600" verticalDpi="600" orientation="portrait" paperSize="9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Работа с населением</cp:lastModifiedBy>
  <cp:lastPrinted>2014-11-10T08:16:39Z</cp:lastPrinted>
  <dcterms:created xsi:type="dcterms:W3CDTF">2007-11-22T11:44:02Z</dcterms:created>
  <dcterms:modified xsi:type="dcterms:W3CDTF">2014-11-10T08:16:43Z</dcterms:modified>
  <cp:category/>
  <cp:version/>
  <cp:contentType/>
  <cp:contentStatus/>
</cp:coreProperties>
</file>